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<sst xmlns="http://schemas.openxmlformats.org/spreadsheetml/2006/main" count="54" uniqueCount="29">
  <si>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</si>
  <si>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</si>
  <si>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</si>
  <si>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</si>
  <si>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</si>
  <si>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</si>
  <si>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</si>
  <si>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</si>
  <si>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</si>
  <si>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</si>
  <si>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</si>
  <si>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</si>
  <si>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</si>
  <si>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</si>
  <si>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</si>
  <si>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</si>
  <si>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</si>
  <si>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</si>
  <si>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</si>
  <si>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</si>
  <si>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</si>
  <si>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</si>
  <si>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</si>
  <si>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</si>
  <si>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январь-декабрь 2019 года</t>
  </si>
  <si>
    <t xml:space="preserve"> январь-декабрь 2018                года</t>
  </si>
  <si>
    <t>январь-декабрь 2019 года</t>
  </si>
  <si>
    <t>декабрь 2018 года</t>
  </si>
  <si>
    <t>декабрь 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</si>
</sst>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2" xfId="0" applyNumberFormat="1" applyFont="1" applyFill="1" applyBorder="1" applyAlignment="1">
      <alignment horizontal="right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7" sqref="B7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60"/>
      <c r="C1" s="60"/>
      <c r="D1" s="60"/>
      <c r="E1" s="60"/>
      <c r="F1" s="60"/>
      <c r="G1" s="60"/>
      <c r="H1" s="60"/>
      <c r="I1" s="60"/>
      <c r="J1" s="23"/>
    </row>
    <row r="2" spans="1:10" ht="12.75">
      <c r="A2" s="2"/>
      <c r="B2" s="61" t="s">
        <v>22</v>
      </c>
      <c r="C2" s="61"/>
      <c r="D2" s="61"/>
      <c r="E2" s="61"/>
      <c r="F2" s="61"/>
      <c r="G2" s="61"/>
      <c r="H2" s="61"/>
      <c r="I2" s="61"/>
      <c r="J2" s="24"/>
    </row>
    <row r="3" spans="1:10" ht="12.75">
      <c r="A3" s="3"/>
      <c r="B3" s="53" t="s">
        <v>24</v>
      </c>
      <c r="C3" s="53"/>
      <c r="D3" s="53"/>
      <c r="E3" s="53"/>
      <c r="F3" s="53"/>
      <c r="G3" s="53"/>
      <c r="H3" s="53"/>
      <c r="I3" s="53"/>
      <c r="J3" s="22"/>
    </row>
    <row r="4" spans="1:10" ht="12.75">
      <c r="A4" s="3"/>
      <c r="B4" s="4"/>
      <c r="C4" s="6"/>
      <c r="D4" s="7"/>
      <c r="E4" s="6"/>
      <c r="F4" s="5"/>
      <c r="G4" s="62" t="s">
        <v>11</v>
      </c>
      <c r="H4" s="62"/>
      <c r="I4" s="62"/>
      <c r="J4" s="25"/>
    </row>
    <row r="5" spans="1:15" ht="12.75" customHeight="1">
      <c r="A5" s="54" t="s">
        <v>5</v>
      </c>
      <c r="B5" s="56" t="s">
        <v>7</v>
      </c>
      <c r="C5" s="58" t="s">
        <v>19</v>
      </c>
      <c r="D5" s="48" t="s">
        <v>25</v>
      </c>
      <c r="E5" s="50" t="s">
        <v>26</v>
      </c>
      <c r="F5" s="51"/>
      <c r="G5" s="51"/>
      <c r="H5" s="51"/>
      <c r="I5" s="52"/>
      <c r="J5" s="48" t="s">
        <v>27</v>
      </c>
      <c r="K5" s="50" t="s">
        <v>28</v>
      </c>
      <c r="L5" s="51"/>
      <c r="M5" s="51"/>
      <c r="N5" s="51"/>
      <c r="O5" s="52"/>
    </row>
    <row r="6" spans="1:15" ht="48">
      <c r="A6" s="55"/>
      <c r="B6" s="57"/>
      <c r="C6" s="59"/>
      <c r="D6" s="63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49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7">
        <v>2760502.4</v>
      </c>
      <c r="E7" s="38">
        <v>3681696.6</v>
      </c>
      <c r="F7" s="27">
        <v>2838942.3</v>
      </c>
      <c r="G7" s="27">
        <f aca="true" t="shared" si="0" ref="G7:G13">F7/E7*100</f>
        <v>77.10962114585975</v>
      </c>
      <c r="H7" s="27">
        <f aca="true" t="shared" si="1" ref="H7:H14">F7/D7*100</f>
        <v>102.84150812547746</v>
      </c>
      <c r="I7" s="28" t="s">
        <v>10</v>
      </c>
      <c r="J7" s="39">
        <v>319271.9</v>
      </c>
      <c r="K7" s="38">
        <v>1201906.5</v>
      </c>
      <c r="L7" s="29">
        <v>346619.9</v>
      </c>
      <c r="M7" s="29">
        <f aca="true" t="shared" si="2" ref="M7:M13">L7/K7*100</f>
        <v>28.83917342987995</v>
      </c>
      <c r="N7" s="29">
        <f>L7/J7*100</f>
        <v>108.56573973469008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9">
        <v>44.2</v>
      </c>
      <c r="E8" s="29">
        <v>40</v>
      </c>
      <c r="F8" s="27">
        <v>48</v>
      </c>
      <c r="G8" s="27">
        <f>F8/E8*100</f>
        <v>120</v>
      </c>
      <c r="H8" s="27">
        <f>F8/D8*100</f>
        <v>108.5972850678733</v>
      </c>
      <c r="I8" s="30" t="s">
        <v>10</v>
      </c>
      <c r="J8" s="29">
        <v>6.7</v>
      </c>
      <c r="K8" s="40">
        <v>4</v>
      </c>
      <c r="L8" s="29">
        <v>1.1</v>
      </c>
      <c r="M8" s="36" t="s">
        <v>23</v>
      </c>
      <c r="N8" s="36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1">
        <v>6949.8</v>
      </c>
      <c r="E9" s="29">
        <v>7100</v>
      </c>
      <c r="F9" s="42">
        <v>11189.7</v>
      </c>
      <c r="G9" s="32">
        <f t="shared" si="0"/>
        <v>157.60140845070424</v>
      </c>
      <c r="H9" s="32">
        <f t="shared" si="1"/>
        <v>161.007511007511</v>
      </c>
      <c r="I9" s="30" t="s">
        <v>10</v>
      </c>
      <c r="J9" s="41">
        <v>894.4</v>
      </c>
      <c r="K9" s="40">
        <v>575</v>
      </c>
      <c r="L9" s="41">
        <v>940.9</v>
      </c>
      <c r="M9" s="33">
        <f t="shared" si="2"/>
        <v>163.63478260869564</v>
      </c>
      <c r="N9" s="29">
        <f aca="true" t="shared" si="3" ref="N9:N14">L9/J9*100</f>
        <v>105.1990161001789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40">
        <v>47476902</v>
      </c>
      <c r="E10" s="43">
        <v>50733616</v>
      </c>
      <c r="F10" s="40">
        <v>51145870</v>
      </c>
      <c r="G10" s="27">
        <f t="shared" si="0"/>
        <v>100.81258548572607</v>
      </c>
      <c r="H10" s="27">
        <f t="shared" si="1"/>
        <v>107.72790103280117</v>
      </c>
      <c r="I10" s="30" t="s">
        <v>10</v>
      </c>
      <c r="J10" s="40">
        <v>4287447</v>
      </c>
      <c r="K10" s="29">
        <v>4859581</v>
      </c>
      <c r="L10" s="40">
        <v>4604024</v>
      </c>
      <c r="M10" s="27">
        <f t="shared" si="2"/>
        <v>94.74117212986057</v>
      </c>
      <c r="N10" s="27">
        <f t="shared" si="3"/>
        <v>107.383811391721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44">
        <v>197570.2</v>
      </c>
      <c r="E11" s="45">
        <v>205359</v>
      </c>
      <c r="F11" s="44">
        <v>168570.2</v>
      </c>
      <c r="G11" s="34">
        <f t="shared" si="0"/>
        <v>82.08561592138646</v>
      </c>
      <c r="H11" s="34">
        <f t="shared" si="1"/>
        <v>85.3216730053419</v>
      </c>
      <c r="I11" s="28" t="s">
        <v>10</v>
      </c>
      <c r="J11" s="44">
        <v>19504</v>
      </c>
      <c r="K11" s="29">
        <v>18378</v>
      </c>
      <c r="L11" s="44">
        <v>15978.5</v>
      </c>
      <c r="M11" s="34">
        <f t="shared" si="2"/>
        <v>86.94362825116988</v>
      </c>
      <c r="N11" s="29">
        <f t="shared" si="3"/>
        <v>81.92422067268252</v>
      </c>
      <c r="O11" s="28" t="s">
        <v>10</v>
      </c>
    </row>
    <row r="12" spans="1:15" ht="36">
      <c r="A12" s="10">
        <v>6</v>
      </c>
      <c r="B12" s="13" t="s">
        <v>17</v>
      </c>
      <c r="C12" s="11" t="s">
        <v>3</v>
      </c>
      <c r="D12" s="46">
        <f>F12/107.9*100</f>
        <v>77198577.38646895</v>
      </c>
      <c r="E12" s="46">
        <v>82636732</v>
      </c>
      <c r="F12" s="46">
        <v>83297265</v>
      </c>
      <c r="G12" s="34">
        <f t="shared" si="0"/>
        <v>100.79932129939505</v>
      </c>
      <c r="H12" s="34">
        <f t="shared" si="1"/>
        <v>107.90000000000002</v>
      </c>
      <c r="I12" s="28" t="s">
        <v>10</v>
      </c>
      <c r="J12" s="46">
        <f>L12/114.3*100</f>
        <v>7728848.64391951</v>
      </c>
      <c r="K12" s="29">
        <v>7509014</v>
      </c>
      <c r="L12" s="46">
        <v>8834074</v>
      </c>
      <c r="M12" s="34">
        <f t="shared" si="2"/>
        <v>117.64625821712411</v>
      </c>
      <c r="N12" s="29">
        <f t="shared" si="3"/>
        <v>114.3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35">
        <v>37515592.7</v>
      </c>
      <c r="E13" s="34">
        <v>44718750</v>
      </c>
      <c r="F13" s="35">
        <v>39140382.5</v>
      </c>
      <c r="G13" s="27">
        <f t="shared" si="0"/>
        <v>87.52566317260657</v>
      </c>
      <c r="H13" s="27">
        <f t="shared" si="1"/>
        <v>104.33097195876103</v>
      </c>
      <c r="I13" s="30" t="s">
        <v>10</v>
      </c>
      <c r="J13" s="35">
        <v>3888016</v>
      </c>
      <c r="K13" s="47">
        <v>4570277</v>
      </c>
      <c r="L13" s="35">
        <v>4200026.2</v>
      </c>
      <c r="M13" s="27">
        <f t="shared" si="2"/>
        <v>91.89872298768762</v>
      </c>
      <c r="N13" s="27">
        <f t="shared" si="3"/>
        <v>108.02492067933878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F14/106.2*100</f>
        <v>31333.898305084746</v>
      </c>
      <c r="E14" s="27"/>
      <c r="F14" s="27">
        <v>33276.6</v>
      </c>
      <c r="G14" s="27"/>
      <c r="H14" s="27">
        <f t="shared" si="1"/>
        <v>106.2</v>
      </c>
      <c r="I14" s="30" t="s">
        <v>10</v>
      </c>
      <c r="J14" s="27">
        <f>L14/108.4*100</f>
        <v>39587.45387453875</v>
      </c>
      <c r="K14" s="27"/>
      <c r="L14" s="27">
        <v>42912.8</v>
      </c>
      <c r="M14" s="27"/>
      <c r="N14" s="27">
        <f t="shared" si="3"/>
        <v>108.4</v>
      </c>
      <c r="O14" s="30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2019-11-01T12:36:03Z</cp:lastPrinted>
  <dcterms:created xsi:type="dcterms:W3CDTF">2004-03-01T05:53:33Z</dcterms:created>
  <dcterms:modified xsi:type="dcterms:W3CDTF">2020-04-07T07:54:03Z</dcterms:modified>
  <cp:category/>
  <cp:version/>
  <cp:contentType/>
  <cp:contentStatus/>
</cp:coreProperties>
</file>